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eference\Sales\SALES QUOTES\HGAC\HGAC 2025_Fleet Services Equipment A\"/>
    </mc:Choice>
  </mc:AlternateContent>
  <xr:revisionPtr revIDLastSave="0" documentId="13_ncr:1_{5355E0AC-B38E-4F03-8D68-FB0B2465C01E}" xr6:coauthVersionLast="47" xr6:coauthVersionMax="47" xr10:uidLastSave="{00000000-0000-0000-0000-000000000000}"/>
  <bookViews>
    <workbookView xWindow="11805" yWindow="2925" windowWidth="18570" windowHeight="15195" xr2:uid="{00000000-000D-0000-FFFF-FFFF00000000}"/>
  </bookViews>
  <sheets>
    <sheet name="Sheet1" sheetId="1" r:id="rId1"/>
    <sheet name="Increase Notes" sheetId="2" r:id="rId2"/>
    <sheet name="Sheet3" sheetId="3" r:id="rId3"/>
  </sheets>
  <definedNames>
    <definedName name="_xlnm.Print_Area" localSheetId="0">Sheet1!$A$1:$I$60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3" i="1" l="1"/>
  <c r="I57" i="1"/>
</calcChain>
</file>

<file path=xl/sharedStrings.xml><?xml version="1.0" encoding="utf-8"?>
<sst xmlns="http://schemas.openxmlformats.org/spreadsheetml/2006/main" count="172" uniqueCount="126">
  <si>
    <t>9000 Hwy 5 North, Alexander AR 72002  •  800-542-9031</t>
  </si>
  <si>
    <t>SmartWash® Automatic Vehicle Wash Systems</t>
  </si>
  <si>
    <t>Style</t>
  </si>
  <si>
    <t>Brushes</t>
  </si>
  <si>
    <t xml:space="preserve">Spinners </t>
  </si>
  <si>
    <t>Blasters</t>
  </si>
  <si>
    <t>-</t>
  </si>
  <si>
    <t>SUPER SCOUT 3B / 5HP</t>
  </si>
  <si>
    <t>SUPER SCOUT 2B / 25HP</t>
  </si>
  <si>
    <t>SUPER SCOUT 3B  / 25HP</t>
  </si>
  <si>
    <t>SUPER SCOUT 3B / 3HP</t>
  </si>
  <si>
    <t>3HP</t>
  </si>
  <si>
    <t>5HP</t>
  </si>
  <si>
    <t>25HP</t>
  </si>
  <si>
    <t>SUPRA 3B</t>
  </si>
  <si>
    <t>SUPRA 2B</t>
  </si>
  <si>
    <t>YES</t>
  </si>
  <si>
    <t>50HP</t>
  </si>
  <si>
    <t>Chemical
Pumps</t>
  </si>
  <si>
    <t>Touchless</t>
  </si>
  <si>
    <t>STORM BLASTER</t>
  </si>
  <si>
    <t>STORM HYBRID</t>
  </si>
  <si>
    <t>Drive Through</t>
  </si>
  <si>
    <t>Blaster Arch</t>
  </si>
  <si>
    <t>Rinse Arch</t>
  </si>
  <si>
    <t>2 Chem Arches</t>
  </si>
  <si>
    <t>SPRITE 2 STEP</t>
  </si>
  <si>
    <t>1 Chem Arch</t>
  </si>
  <si>
    <t>SmartWash Model</t>
  </si>
  <si>
    <t xml:space="preserve">SPRITE 1 STEP </t>
  </si>
  <si>
    <t>SPRITE  DRIVE THROUGH OPTIONS</t>
  </si>
  <si>
    <t>STORM TOUCHLESS OPTIONS</t>
  </si>
  <si>
    <t>Cat Pump Blaster</t>
  </si>
  <si>
    <t>Freeze Protection Blow Down</t>
  </si>
  <si>
    <t>Rinse Package</t>
  </si>
  <si>
    <t>INDEPENDENT SYSTEMS</t>
  </si>
  <si>
    <t>OPTIONS FOR WASH SYSTEMS</t>
  </si>
  <si>
    <t>Blaster Arch,  50HP</t>
  </si>
  <si>
    <t>Remote Entry System, cash, credit card etc</t>
  </si>
  <si>
    <t>Remote Keypad Entry System</t>
  </si>
  <si>
    <t>Heated Remote Keypad Entry System</t>
  </si>
  <si>
    <t>Skirt  Side Brushes</t>
  </si>
  <si>
    <t>Base
Price</t>
  </si>
  <si>
    <t>Gantry Roll-Over</t>
  </si>
  <si>
    <t>I-Beam, 60ft (standard)</t>
  </si>
  <si>
    <t>INSTALLATION AND LABOR RATES</t>
  </si>
  <si>
    <t>On-Board Keypad Entry/Programming Pkg</t>
  </si>
  <si>
    <t>Pump Upgrade 3HP to 5HP</t>
  </si>
  <si>
    <t>Blower Arch (7) 15HP, includes guide rails</t>
  </si>
  <si>
    <t>RAILS, POLES, BEAMS, TRACK</t>
  </si>
  <si>
    <t>Track, per ft (90ft standard)</t>
  </si>
  <si>
    <t>Pump Package</t>
  </si>
  <si>
    <t>Pressure Washer</t>
  </si>
  <si>
    <t>Single Automatic</t>
  </si>
  <si>
    <t>Cell Modem/Router, if ethernet not available</t>
  </si>
  <si>
    <t>2500 gal Water Tank with  400gpm transfer pump
for DeMudder or UnderCarriage above</t>
  </si>
  <si>
    <t>I-Beam Bracket, each</t>
  </si>
  <si>
    <t>city pressure</t>
  </si>
  <si>
    <t>Mud Blaster, flow activated w/75' hose &amp; nozzle</t>
  </si>
  <si>
    <t>38" Side Brushes</t>
  </si>
  <si>
    <t>Spinner System Upgrade (replaces Blasters)</t>
  </si>
  <si>
    <t>Toggling  function upgrade to arch</t>
  </si>
  <si>
    <t>Snow Removal / Antifreeze</t>
  </si>
  <si>
    <t>Mitter Curtain</t>
  </si>
  <si>
    <t>Chassis Wash w/Wheel Kickers (req 25hp min)</t>
  </si>
  <si>
    <t>Under-Carriage Wash w/Tank   10HP</t>
  </si>
  <si>
    <t>Under-Carriage Wash w/Tank   25HP</t>
  </si>
  <si>
    <t>Under-Carriage Wash w/Tank   50HP</t>
  </si>
  <si>
    <t>Booster</t>
  </si>
  <si>
    <t>SUPER SCOUT H.E. OPTIONS</t>
  </si>
  <si>
    <r>
      <t>SUPER SCOUT H.E. 3B</t>
    </r>
    <r>
      <rPr>
        <b/>
        <sz val="14"/>
        <color rgb="FFFF0000"/>
        <rFont val="Calibri"/>
        <family val="2"/>
      </rPr>
      <t>*</t>
    </r>
  </si>
  <si>
    <r>
      <t>SCOUT 3B</t>
    </r>
    <r>
      <rPr>
        <b/>
        <sz val="14"/>
        <color rgb="FFFF0000"/>
        <rFont val="Calibri"/>
        <family val="2"/>
      </rPr>
      <t>*</t>
    </r>
    <r>
      <rPr>
        <b/>
        <i/>
        <sz val="9"/>
        <color theme="1"/>
        <rFont val="Calibri"/>
        <family val="2"/>
      </rPr>
      <t>manual positioning &amp; start</t>
    </r>
  </si>
  <si>
    <t>Econ Under-Carriage Wash 15hp</t>
  </si>
  <si>
    <t>no guide rails</t>
  </si>
  <si>
    <t>Skid Plate</t>
  </si>
  <si>
    <t>WATER SOFTENERS - no commission, includes install (culligan)</t>
  </si>
  <si>
    <t>Too Long Program</t>
  </si>
  <si>
    <t>Dual Skirt and Wheel Spinners (req 50hp min)</t>
  </si>
  <si>
    <t>Dual Skirt and Wheel Spinners w/50hp Pump upgrade</t>
  </si>
  <si>
    <t>2nd Step Chemical  System, w/existing WW Pump</t>
  </si>
  <si>
    <r>
      <t>SPRITE H.E</t>
    </r>
    <r>
      <rPr>
        <b/>
        <sz val="14"/>
        <color rgb="FFFF0000"/>
        <rFont val="Calibri"/>
        <family val="2"/>
      </rPr>
      <t>**</t>
    </r>
  </si>
  <si>
    <t>*Non-Graphic Skin, No HP Water Tank      **Contact Dave for applicable options for SPRITE H.E</t>
  </si>
  <si>
    <t>HE Pump
Chem App</t>
  </si>
  <si>
    <t xml:space="preserve">HE Pump
Rinse Arch </t>
  </si>
  <si>
    <t xml:space="preserve">     Whiting Systems Inc</t>
  </si>
  <si>
    <t>Reclaim, TW or PW w/850 tank</t>
  </si>
  <si>
    <t>From: Russ Whiting &lt;rw@truckwash.email&gt;
Sent: Thursday, August 26, 2021 1:34 PM
To: Donel (Buddy) Whiting &lt;bw@whitingsystems.com&gt;; Greg Jenkins &lt;gej@whitingsystems.com&gt;; Dave Speer &lt;DS@whitingsystems.com&gt;; Jimmy Sorvillo &lt;jds@whitingsystems.com&gt;; Randy Haley &lt;rbh@whitingsystems.com&gt;; Heidi Mote &lt;hrm@whitingsystems.com&gt;; aka@whitingsystems.com &lt;aka@whitingsystems.com&gt;; Juliana Enderlin &lt;jenderlin@whitingsystems.com&gt;
Subject: Price increase
Effective immediately we need to increase list price for the following:
Super Scout H.E - 6%
all other equip and accessories 3%
all detergents 2% this is ALL customers.
all per wash chem and maintenance 2% increase - all contracts moving forward.(will continue to evaluate per mile charge from Ryder and Penske - JT from Ryder informed me to expect price increase very soon..... we will monitor and most likely adjust as they do to existing per wash contracts)
Whiting Labor rate $125 per hour up from $110
where letters are needed, Greg please spearhead and work with Julie to get done.
All pricing effective immediately. Thanks
--
Russ Whiting
WHITING SYSTEMS, Inc.
800-542-9031
501-951-2524</t>
  </si>
  <si>
    <t>Monthly Wash Reporting, requires internet connection</t>
  </si>
  <si>
    <t>7% April 1st 2022 all equipment. TW Labor 165, Service Call 450, Chemical 3%. PSC 2x from PSC price list plus 490 surchage on Gas models</t>
  </si>
  <si>
    <t xml:space="preserve">5hp / 25gpm @ 100 psi  </t>
  </si>
  <si>
    <t>Data Logger</t>
  </si>
  <si>
    <t xml:space="preserve">2nd Chemical </t>
  </si>
  <si>
    <t>5hp, double leg,
photo eye activated</t>
  </si>
  <si>
    <t xml:space="preserve">Wax Kit </t>
  </si>
  <si>
    <t>w/Grundfos Pump</t>
  </si>
  <si>
    <t>2200g</t>
  </si>
  <si>
    <t>Contour Arm</t>
  </si>
  <si>
    <t>w/Cat Pump</t>
  </si>
  <si>
    <t>Wax Kit, H.E.</t>
  </si>
  <si>
    <t>2nd Step Chemical, H.E.</t>
  </si>
  <si>
    <t>Prespray, H.E.</t>
  </si>
  <si>
    <t>DeMudder 50HP, Single Bay</t>
  </si>
  <si>
    <t>DeMudder 50HP, Dual Bay</t>
  </si>
  <si>
    <t>2 Step Undercarriage</t>
  </si>
  <si>
    <t>w/SSHE</t>
  </si>
  <si>
    <t>High Volume</t>
  </si>
  <si>
    <t>R/O  No Tank    4400g</t>
  </si>
  <si>
    <t>Reclaim with Ozone System, includes 850 tank</t>
  </si>
  <si>
    <t>I-Beam Poles, powder coated,each    (standard)</t>
  </si>
  <si>
    <t>Guide Rails, per ft (entry/exit std)    Full</t>
  </si>
  <si>
    <t>Ozone System</t>
  </si>
  <si>
    <t>Gantry Remote, Handheld</t>
  </si>
  <si>
    <t>ENTRY, KEYPAD, REMOTES</t>
  </si>
  <si>
    <t>old 12-12-24</t>
  </si>
  <si>
    <r>
      <t>Star Link,</t>
    </r>
    <r>
      <rPr>
        <b/>
        <sz val="9"/>
        <color theme="1"/>
        <rFont val="Calibri"/>
        <family val="2"/>
        <scheme val="minor"/>
      </rPr>
      <t xml:space="preserve"> if ethernet not available</t>
    </r>
  </si>
  <si>
    <t>WSI 2025 V1</t>
  </si>
  <si>
    <t>Turnkey Plumbing &amp; Electrical. Priced per project.</t>
  </si>
  <si>
    <r>
      <t>Equipment Placement, Erection &amp; Training</t>
    </r>
    <r>
      <rPr>
        <b/>
        <sz val="11"/>
        <color rgb="FFFF0000"/>
        <rFont val="Calibri"/>
        <family val="2"/>
        <scheme val="minor"/>
      </rPr>
      <t>.</t>
    </r>
    <r>
      <rPr>
        <b/>
        <sz val="11"/>
        <color theme="1"/>
        <rFont val="Calibri"/>
        <family val="2"/>
        <scheme val="minor"/>
      </rPr>
      <t xml:space="preserve"> Priced per project.</t>
    </r>
  </si>
  <si>
    <t>Rental Equipment, secured by WSI. Priced per project.</t>
  </si>
  <si>
    <t>Demolition of old wash equipmnet. Priced per project</t>
  </si>
  <si>
    <t>Disinfectant Fogging (Pure)</t>
  </si>
  <si>
    <t>Mobile Cradle</t>
  </si>
  <si>
    <t>Stationary Cradle/Dock</t>
  </si>
  <si>
    <t xml:space="preserve">$24,816.00	</t>
  </si>
  <si>
    <t>Mobile Cradle/Dock</t>
  </si>
  <si>
    <t xml:space="preserve"> Smart Washout Internal Trailer Washout, includes 1 chemical application system. Stationary Cradle (customer dock)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</si>
</sst>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26" x14ac:knownFonts="1">
    <font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22"/>
      <color rgb="FF0070C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FF0000"/>
      <name val="Calibri"/>
      <family val="2"/>
    </font>
    <font>
      <b/>
      <i/>
      <sz val="12"/>
      <color rgb="FFFF0000"/>
      <name val="Calibri"/>
      <family val="2"/>
      <scheme val="minor"/>
    </font>
    <font>
      <b/>
      <i/>
      <sz val="9"/>
      <color theme="1"/>
      <name val="Calibri"/>
      <family val="2"/>
    </font>
    <font>
      <b/>
      <sz val="11.1"/>
      <color theme="1"/>
      <name val="Calibri"/>
      <family val="2"/>
      <scheme val="minor"/>
    </font>
    <font>
      <b/>
      <sz val="11.1"/>
      <name val="Calibri"/>
      <family val="2"/>
      <scheme val="minor"/>
    </font>
    <font>
      <b/>
      <i/>
      <sz val="11.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4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4" fontId="0" fillId="3" borderId="2" xfId="0" applyNumberFormat="1" applyFill="1" applyBorder="1" applyAlignment="1">
      <alignment horizontal="center" vertical="center"/>
    </xf>
    <xf numFmtId="1" fontId="0" fillId="3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4" fontId="0" fillId="3" borderId="11" xfId="0" applyNumberFormat="1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4" fontId="0" fillId="3" borderId="10" xfId="0" applyNumberFormat="1" applyFill="1" applyBorder="1" applyAlignment="1">
      <alignment horizontal="center" vertical="center"/>
    </xf>
    <xf numFmtId="1" fontId="10" fillId="3" borderId="10" xfId="0" applyNumberFormat="1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1" fontId="0" fillId="3" borderId="10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1" fontId="10" fillId="3" borderId="11" xfId="0" applyNumberFormat="1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/>
    </xf>
    <xf numFmtId="44" fontId="15" fillId="2" borderId="0" xfId="0" applyNumberFormat="1" applyFont="1" applyFill="1" applyAlignment="1">
      <alignment horizontal="left" vertical="center"/>
    </xf>
    <xf numFmtId="42" fontId="15" fillId="0" borderId="0" xfId="0" applyNumberFormat="1" applyFont="1" applyAlignment="1">
      <alignment horizontal="left" vertical="center"/>
    </xf>
    <xf numFmtId="42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42" fontId="15" fillId="0" borderId="0" xfId="0" applyNumberFormat="1" applyFont="1" applyAlignment="1">
      <alignment vertical="center"/>
    </xf>
    <xf numFmtId="42" fontId="16" fillId="0" borderId="0" xfId="0" applyNumberFormat="1" applyFont="1" applyAlignment="1">
      <alignment vertical="center"/>
    </xf>
    <xf numFmtId="42" fontId="16" fillId="0" borderId="0" xfId="0" applyNumberFormat="1" applyFont="1" applyAlignment="1">
      <alignment horizontal="right" vertical="center"/>
    </xf>
    <xf numFmtId="42" fontId="15" fillId="2" borderId="0" xfId="0" applyNumberFormat="1" applyFont="1" applyFill="1" applyAlignment="1">
      <alignment vertical="center"/>
    </xf>
    <xf numFmtId="42" fontId="15" fillId="0" borderId="7" xfId="0" applyNumberFormat="1" applyFont="1" applyBorder="1" applyAlignment="1">
      <alignment vertical="center"/>
    </xf>
    <xf numFmtId="42" fontId="15" fillId="0" borderId="9" xfId="0" applyNumberFormat="1" applyFont="1" applyBorder="1" applyAlignment="1">
      <alignment vertical="center"/>
    </xf>
    <xf numFmtId="42" fontId="15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18" fillId="2" borderId="0" xfId="0" applyFont="1" applyFill="1" applyAlignment="1">
      <alignment vertical="center"/>
    </xf>
    <xf numFmtId="42" fontId="18" fillId="2" borderId="0" xfId="0" applyNumberFormat="1" applyFont="1" applyFill="1" applyAlignment="1">
      <alignment vertical="center"/>
    </xf>
    <xf numFmtId="44" fontId="19" fillId="2" borderId="10" xfId="0" applyNumberFormat="1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/>
    </xf>
    <xf numFmtId="1" fontId="19" fillId="2" borderId="10" xfId="0" applyNumberFormat="1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wrapText="1"/>
    </xf>
    <xf numFmtId="42" fontId="15" fillId="0" borderId="1" xfId="0" applyNumberFormat="1" applyFont="1" applyBorder="1"/>
    <xf numFmtId="0" fontId="20" fillId="0" borderId="0" xfId="0" applyFont="1" applyAlignment="1">
      <alignment vertical="center"/>
    </xf>
    <xf numFmtId="0" fontId="0" fillId="0" borderId="0" xfId="0" applyAlignment="1">
      <alignment wrapText="1"/>
    </xf>
    <xf numFmtId="42" fontId="6" fillId="3" borderId="0" xfId="0" applyNumberFormat="1" applyFont="1" applyFill="1" applyAlignment="1">
      <alignment horizontal="center" vertical="center"/>
    </xf>
    <xf numFmtId="44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 wrapText="1"/>
    </xf>
    <xf numFmtId="42" fontId="5" fillId="3" borderId="11" xfId="0" applyNumberFormat="1" applyFont="1" applyFill="1" applyBorder="1" applyAlignment="1">
      <alignment horizontal="center" vertical="center"/>
    </xf>
    <xf numFmtId="42" fontId="5" fillId="3" borderId="10" xfId="0" applyNumberFormat="1" applyFont="1" applyFill="1" applyBorder="1" applyAlignment="1">
      <alignment horizontal="center" vertical="center"/>
    </xf>
    <xf numFmtId="42" fontId="20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44" fontId="15" fillId="2" borderId="0" xfId="0" applyNumberFormat="1" applyFont="1" applyFill="1" applyAlignment="1">
      <alignment vertical="center"/>
    </xf>
    <xf numFmtId="1" fontId="15" fillId="2" borderId="0" xfId="0" applyNumberFormat="1" applyFont="1" applyFill="1" applyAlignment="1">
      <alignment vertical="center"/>
    </xf>
    <xf numFmtId="44" fontId="15" fillId="0" borderId="0" xfId="0" applyNumberFormat="1" applyFont="1" applyAlignment="1">
      <alignment vertical="center"/>
    </xf>
    <xf numFmtId="0" fontId="15" fillId="0" borderId="0" xfId="0" applyFont="1" applyAlignment="1">
      <alignment wrapText="1"/>
    </xf>
    <xf numFmtId="42" fontId="15" fillId="0" borderId="0" xfId="0" applyNumberFormat="1" applyFont="1"/>
    <xf numFmtId="42" fontId="17" fillId="0" borderId="0" xfId="0" applyNumberFormat="1" applyFont="1" applyAlignment="1">
      <alignment vertical="center"/>
    </xf>
    <xf numFmtId="42" fontId="18" fillId="2" borderId="0" xfId="0" applyNumberFormat="1" applyFont="1" applyFill="1" applyAlignment="1">
      <alignment horizontal="left" vertical="center"/>
    </xf>
    <xf numFmtId="42" fontId="20" fillId="0" borderId="0" xfId="0" applyNumberFormat="1" applyFont="1" applyAlignment="1">
      <alignment horizontal="left" vertical="center"/>
    </xf>
    <xf numFmtId="42" fontId="20" fillId="0" borderId="0" xfId="0" applyNumberFormat="1" applyFont="1" applyAlignment="1">
      <alignment horizontal="center" vertical="center"/>
    </xf>
    <xf numFmtId="42" fontId="20" fillId="0" borderId="0" xfId="0" applyNumberFormat="1" applyFont="1" applyAlignment="1">
      <alignment vertical="center" wrapText="1"/>
    </xf>
    <xf numFmtId="42" fontId="3" fillId="0" borderId="18" xfId="0" applyNumberFormat="1" applyFont="1" applyBorder="1" applyAlignment="1">
      <alignment vertical="center"/>
    </xf>
    <xf numFmtId="42" fontId="3" fillId="0" borderId="16" xfId="0" applyNumberFormat="1" applyFont="1" applyBorder="1" applyAlignment="1">
      <alignment vertical="center"/>
    </xf>
    <xf numFmtId="42" fontId="5" fillId="3" borderId="20" xfId="0" applyNumberFormat="1" applyFont="1" applyFill="1" applyBorder="1" applyAlignment="1">
      <alignment horizontal="center" vertical="center"/>
    </xf>
    <xf numFmtId="42" fontId="3" fillId="0" borderId="22" xfId="0" applyNumberFormat="1" applyFont="1" applyBorder="1" applyAlignment="1">
      <alignment vertical="center"/>
    </xf>
    <xf numFmtId="42" fontId="3" fillId="0" borderId="20" xfId="0" applyNumberFormat="1" applyFont="1" applyBorder="1" applyAlignment="1">
      <alignment vertical="center"/>
    </xf>
    <xf numFmtId="42" fontId="24" fillId="5" borderId="18" xfId="0" applyNumberFormat="1" applyFont="1" applyFill="1" applyBorder="1" applyAlignment="1">
      <alignment horizontal="right" vertical="center"/>
    </xf>
    <xf numFmtId="42" fontId="20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8" fillId="3" borderId="0" xfId="0" applyFont="1" applyFill="1" applyAlignment="1">
      <alignment horizontal="left" vertical="center" wrapText="1"/>
    </xf>
    <xf numFmtId="0" fontId="15" fillId="0" borderId="0" xfId="0" applyFont="1" applyAlignment="1">
      <alignment wrapText="1"/>
    </xf>
    <xf numFmtId="0" fontId="21" fillId="0" borderId="0" xfId="0" applyFont="1" applyAlignment="1">
      <alignment horizontal="right" vertical="center" wrapText="1"/>
    </xf>
    <xf numFmtId="42" fontId="20" fillId="0" borderId="0" xfId="0" applyNumberFormat="1" applyFont="1" applyAlignment="1">
      <alignment horizontal="left" vertical="center" wrapText="1"/>
    </xf>
    <xf numFmtId="42" fontId="3" fillId="0" borderId="16" xfId="0" applyNumberFormat="1" applyFont="1" applyBorder="1" applyAlignment="1">
      <alignment horizontal="center" vertical="center"/>
    </xf>
    <xf numFmtId="42" fontId="3" fillId="0" borderId="21" xfId="0" applyNumberFormat="1" applyFont="1" applyBorder="1" applyAlignment="1">
      <alignment horizontal="center" vertical="center"/>
    </xf>
    <xf numFmtId="42" fontId="3" fillId="0" borderId="17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20" fillId="0" borderId="6" xfId="0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42" fontId="19" fillId="2" borderId="0" xfId="0" applyNumberFormat="1" applyFont="1" applyFill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42" fontId="15" fillId="0" borderId="0" xfId="0" applyNumberFormat="1" applyFont="1" applyAlignment="1">
      <alignment horizontal="left" vertical="center"/>
    </xf>
    <xf numFmtId="0" fontId="8" fillId="3" borderId="19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19" fillId="2" borderId="10" xfId="0" applyFont="1" applyFill="1" applyBorder="1" applyAlignment="1">
      <alignment horizontal="center" vertical="center"/>
    </xf>
    <xf numFmtId="42" fontId="3" fillId="0" borderId="16" xfId="0" applyNumberFormat="1" applyFont="1" applyBorder="1" applyAlignment="1">
      <alignment horizontal="center" vertical="center" wrapText="1"/>
    </xf>
    <xf numFmtId="42" fontId="3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800101</xdr:colOff>
      <xdr:row>0</xdr:row>
      <xdr:rowOff>0</xdr:rowOff>
    </xdr:from>
    <xdr:to>
      <xdr:col>2</xdr:col>
      <xdr:colOff>577851</xdr:colOff>
      <xdr:row>2</xdr:row>
      <xdr:rowOff>135377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4201" y="0"/>
          <a:ext cx="895350" cy="6433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3"/>
  <sheetViews>
    <sheetView tabSelected="1" zoomScale="75" zoomScaleNormal="75" workbookViewId="0">
      <selection activeCell="H6" sqref="H6"/>
    </sheetView>
  </sheetViews>
  <sheetFormatPr defaultColWidth="15.7109375" defaultRowHeight="20.100000000000001" customHeight="1" x14ac:dyDescent="0.25"/>
  <cols>
    <col min="1" max="1" width="19.140625" style="2" customWidth="1"/>
    <col min="2" max="2" width="16.7109375" style="2" customWidth="1"/>
    <col min="3" max="3" width="16.140625" style="10" customWidth="1"/>
    <col min="4" max="4" width="15.28515625" style="11" customWidth="1"/>
    <col min="5" max="5" width="12.42578125" style="10" customWidth="1"/>
    <col min="6" max="6" width="20.42578125" style="2" customWidth="1"/>
    <col min="7" max="7" width="14.7109375" style="2" customWidth="1"/>
    <col min="8" max="8" width="13.42578125" style="2" customWidth="1"/>
    <col min="9" max="9" width="15.7109375" style="2" customWidth="1"/>
    <col min="10" max="16384" width="15.7109375" style="1"/>
  </cols>
  <sheetData>
    <row r="1" spans="1:9" ht="20.100000000000001" customHeight="1" x14ac:dyDescent="0.25">
      <c r="A1" s="1"/>
      <c r="B1" s="1"/>
      <c r="C1" s="109" t="s">
        <v>84</v>
      </c>
      <c r="D1" s="109"/>
      <c r="E1" s="109"/>
      <c r="F1" s="109"/>
      <c r="G1" s="109"/>
      <c r="H1" s="109"/>
      <c r="I1" s="109"/>
    </row>
    <row r="2" spans="1:9" ht="20.100000000000001" customHeight="1" x14ac:dyDescent="0.25">
      <c r="A2" s="1"/>
      <c r="B2" s="1"/>
      <c r="C2" s="109"/>
      <c r="D2" s="109"/>
      <c r="E2" s="109"/>
      <c r="F2" s="109"/>
      <c r="G2" s="109"/>
      <c r="H2" s="109"/>
      <c r="I2" s="109"/>
    </row>
    <row r="3" spans="1:9" ht="20.100000000000001" customHeight="1" x14ac:dyDescent="0.25">
      <c r="A3" s="110" t="s">
        <v>0</v>
      </c>
      <c r="B3" s="110"/>
      <c r="C3" s="110"/>
      <c r="D3" s="110"/>
      <c r="E3" s="110"/>
      <c r="F3" s="110"/>
      <c r="G3" s="110"/>
      <c r="H3" s="110"/>
      <c r="I3" s="110"/>
    </row>
    <row r="4" spans="1:9" ht="20.100000000000001" customHeight="1" x14ac:dyDescent="0.25">
      <c r="A4" s="111" t="s">
        <v>1</v>
      </c>
      <c r="B4" s="111"/>
      <c r="C4" s="111"/>
      <c r="D4" s="111"/>
      <c r="E4" s="111"/>
      <c r="F4" s="111"/>
      <c r="G4" s="111"/>
      <c r="H4" s="111"/>
      <c r="I4" s="111"/>
    </row>
    <row r="5" spans="1:9" ht="20.100000000000001" customHeight="1" x14ac:dyDescent="0.25">
      <c r="A5" s="4"/>
      <c r="B5" s="4"/>
      <c r="C5" s="5"/>
      <c r="D5" s="6"/>
      <c r="E5" s="5"/>
      <c r="F5" s="5"/>
      <c r="G5" s="5"/>
      <c r="H5" s="112" t="s">
        <v>115</v>
      </c>
      <c r="I5" s="112"/>
    </row>
    <row r="6" spans="1:9" s="7" customFormat="1" ht="36.75" customHeight="1" thickBot="1" x14ac:dyDescent="0.3">
      <c r="A6" s="106" t="s">
        <v>28</v>
      </c>
      <c r="B6" s="106"/>
      <c r="C6" s="42" t="s">
        <v>42</v>
      </c>
      <c r="D6" s="43" t="s">
        <v>2</v>
      </c>
      <c r="E6" s="44" t="s">
        <v>3</v>
      </c>
      <c r="F6" s="43" t="s">
        <v>4</v>
      </c>
      <c r="G6" s="43" t="s">
        <v>5</v>
      </c>
      <c r="H6" s="43" t="s">
        <v>51</v>
      </c>
      <c r="I6" s="45" t="s">
        <v>18</v>
      </c>
    </row>
    <row r="7" spans="1:9" s="7" customFormat="1" ht="20.100000000000001" customHeight="1" x14ac:dyDescent="0.25">
      <c r="A7" s="102" t="s">
        <v>14</v>
      </c>
      <c r="B7" s="103"/>
      <c r="C7" s="54">
        <v>266241.07436675817</v>
      </c>
      <c r="D7" s="16" t="s">
        <v>43</v>
      </c>
      <c r="E7" s="24">
        <v>3</v>
      </c>
      <c r="F7" s="25" t="s">
        <v>16</v>
      </c>
      <c r="G7" s="25" t="s">
        <v>16</v>
      </c>
      <c r="H7" s="25" t="s">
        <v>17</v>
      </c>
      <c r="I7" s="25">
        <v>2</v>
      </c>
    </row>
    <row r="8" spans="1:9" s="7" customFormat="1" ht="20.100000000000001" customHeight="1" thickBot="1" x14ac:dyDescent="0.3">
      <c r="A8" s="104" t="s">
        <v>15</v>
      </c>
      <c r="B8" s="105"/>
      <c r="C8" s="55">
        <v>233063.20898421286</v>
      </c>
      <c r="D8" s="19" t="s">
        <v>43</v>
      </c>
      <c r="E8" s="20">
        <v>2</v>
      </c>
      <c r="F8" s="21" t="s">
        <v>16</v>
      </c>
      <c r="G8" s="21" t="s">
        <v>16</v>
      </c>
      <c r="H8" s="21" t="s">
        <v>17</v>
      </c>
      <c r="I8" s="21">
        <v>2</v>
      </c>
    </row>
    <row r="9" spans="1:9" s="9" customFormat="1" ht="20.100000000000001" customHeight="1" x14ac:dyDescent="0.25">
      <c r="A9" s="96" t="s">
        <v>71</v>
      </c>
      <c r="B9" s="97"/>
      <c r="C9" s="54">
        <v>150395.10880303223</v>
      </c>
      <c r="D9" s="16" t="s">
        <v>43</v>
      </c>
      <c r="E9" s="17">
        <v>3</v>
      </c>
      <c r="F9" s="16" t="s">
        <v>6</v>
      </c>
      <c r="G9" s="18" t="s">
        <v>6</v>
      </c>
      <c r="H9" s="18" t="s">
        <v>57</v>
      </c>
      <c r="I9" s="18">
        <v>1</v>
      </c>
    </row>
    <row r="10" spans="1:9" s="9" customFormat="1" ht="20.100000000000001" customHeight="1" x14ac:dyDescent="0.25">
      <c r="A10" s="96" t="s">
        <v>70</v>
      </c>
      <c r="B10" s="97"/>
      <c r="C10" s="54">
        <v>173011.11419897922</v>
      </c>
      <c r="D10" s="16" t="s">
        <v>43</v>
      </c>
      <c r="E10" s="17">
        <v>3</v>
      </c>
      <c r="F10" s="16" t="s">
        <v>6</v>
      </c>
      <c r="G10" s="18" t="s">
        <v>6</v>
      </c>
      <c r="H10" s="18" t="s">
        <v>68</v>
      </c>
      <c r="I10" s="18">
        <v>1</v>
      </c>
    </row>
    <row r="11" spans="1:9" s="9" customFormat="1" ht="20.100000000000001" customHeight="1" x14ac:dyDescent="0.25">
      <c r="A11" s="86" t="s">
        <v>9</v>
      </c>
      <c r="B11" s="87"/>
      <c r="C11" s="54">
        <v>224207.34288267847</v>
      </c>
      <c r="D11" s="13" t="s">
        <v>43</v>
      </c>
      <c r="E11" s="14">
        <v>3</v>
      </c>
      <c r="F11" s="13" t="s">
        <v>6</v>
      </c>
      <c r="G11" s="15" t="s">
        <v>6</v>
      </c>
      <c r="H11" s="15" t="s">
        <v>13</v>
      </c>
      <c r="I11" s="15">
        <v>1</v>
      </c>
    </row>
    <row r="12" spans="1:9" s="8" customFormat="1" ht="20.100000000000001" customHeight="1" x14ac:dyDescent="0.25">
      <c r="A12" s="86" t="s">
        <v>8</v>
      </c>
      <c r="B12" s="87"/>
      <c r="C12" s="54">
        <v>186812.68109934762</v>
      </c>
      <c r="D12" s="13" t="s">
        <v>43</v>
      </c>
      <c r="E12" s="14">
        <v>2</v>
      </c>
      <c r="F12" s="13" t="s">
        <v>6</v>
      </c>
      <c r="G12" s="15" t="s">
        <v>6</v>
      </c>
      <c r="H12" s="15" t="s">
        <v>13</v>
      </c>
      <c r="I12" s="15">
        <v>1</v>
      </c>
    </row>
    <row r="13" spans="1:9" s="8" customFormat="1" ht="20.100000000000001" customHeight="1" x14ac:dyDescent="0.25">
      <c r="A13" s="86" t="s">
        <v>7</v>
      </c>
      <c r="B13" s="87"/>
      <c r="C13" s="54">
        <v>207106.17187637335</v>
      </c>
      <c r="D13" s="13" t="s">
        <v>43</v>
      </c>
      <c r="E13" s="14">
        <v>3</v>
      </c>
      <c r="F13" s="13" t="s">
        <v>6</v>
      </c>
      <c r="G13" s="15" t="s">
        <v>6</v>
      </c>
      <c r="H13" s="15" t="s">
        <v>12</v>
      </c>
      <c r="I13" s="15">
        <v>1</v>
      </c>
    </row>
    <row r="14" spans="1:9" s="8" customFormat="1" ht="20.100000000000001" customHeight="1" thickBot="1" x14ac:dyDescent="0.3">
      <c r="A14" s="93" t="s">
        <v>10</v>
      </c>
      <c r="B14" s="94"/>
      <c r="C14" s="55">
        <v>200968.16559772543</v>
      </c>
      <c r="D14" s="19" t="s">
        <v>43</v>
      </c>
      <c r="E14" s="22">
        <v>3</v>
      </c>
      <c r="F14" s="19" t="s">
        <v>6</v>
      </c>
      <c r="G14" s="23" t="s">
        <v>6</v>
      </c>
      <c r="H14" s="23" t="s">
        <v>11</v>
      </c>
      <c r="I14" s="23">
        <v>1</v>
      </c>
    </row>
    <row r="15" spans="1:9" s="8" customFormat="1" ht="20.100000000000001" customHeight="1" x14ac:dyDescent="0.25">
      <c r="A15" s="86" t="s">
        <v>20</v>
      </c>
      <c r="B15" s="87"/>
      <c r="C15" s="54">
        <v>200849.11050550637</v>
      </c>
      <c r="D15" s="13" t="s">
        <v>43</v>
      </c>
      <c r="E15" s="14" t="s">
        <v>19</v>
      </c>
      <c r="F15" s="13" t="s">
        <v>6</v>
      </c>
      <c r="G15" s="15" t="s">
        <v>16</v>
      </c>
      <c r="H15" s="15" t="s">
        <v>17</v>
      </c>
      <c r="I15" s="15">
        <v>2</v>
      </c>
    </row>
    <row r="16" spans="1:9" s="8" customFormat="1" ht="20.100000000000001" customHeight="1" thickBot="1" x14ac:dyDescent="0.3">
      <c r="A16" s="93" t="s">
        <v>21</v>
      </c>
      <c r="B16" s="94"/>
      <c r="C16" s="55">
        <v>224017.45977652899</v>
      </c>
      <c r="D16" s="19" t="s">
        <v>43</v>
      </c>
      <c r="E16" s="22" t="s">
        <v>19</v>
      </c>
      <c r="F16" s="19" t="s">
        <v>16</v>
      </c>
      <c r="G16" s="23" t="s">
        <v>16</v>
      </c>
      <c r="H16" s="23" t="s">
        <v>17</v>
      </c>
      <c r="I16" s="23">
        <v>2</v>
      </c>
    </row>
    <row r="17" spans="1:9" s="8" customFormat="1" ht="20.100000000000001" customHeight="1" x14ac:dyDescent="0.25">
      <c r="A17" s="96" t="s">
        <v>26</v>
      </c>
      <c r="B17" s="97"/>
      <c r="C17" s="54">
        <v>168659.04296009772</v>
      </c>
      <c r="D17" s="16" t="s">
        <v>22</v>
      </c>
      <c r="E17" s="17" t="s">
        <v>19</v>
      </c>
      <c r="F17" s="16" t="s">
        <v>6</v>
      </c>
      <c r="G17" s="18" t="s">
        <v>23</v>
      </c>
      <c r="H17" s="18" t="s">
        <v>24</v>
      </c>
      <c r="I17" s="18" t="s">
        <v>25</v>
      </c>
    </row>
    <row r="18" spans="1:9" ht="20.100000000000001" customHeight="1" x14ac:dyDescent="0.25">
      <c r="A18" s="86" t="s">
        <v>29</v>
      </c>
      <c r="B18" s="87"/>
      <c r="C18" s="54">
        <v>146551.84911206822</v>
      </c>
      <c r="D18" s="13" t="s">
        <v>22</v>
      </c>
      <c r="E18" s="14" t="s">
        <v>19</v>
      </c>
      <c r="F18" s="13" t="s">
        <v>6</v>
      </c>
      <c r="G18" s="15" t="s">
        <v>23</v>
      </c>
      <c r="H18" s="15" t="s">
        <v>24</v>
      </c>
      <c r="I18" s="15" t="s">
        <v>27</v>
      </c>
    </row>
    <row r="19" spans="1:9" ht="28.5" customHeight="1" thickBot="1" x14ac:dyDescent="0.3">
      <c r="A19" s="93" t="s">
        <v>80</v>
      </c>
      <c r="B19" s="94"/>
      <c r="C19" s="55">
        <v>102587.62434576686</v>
      </c>
      <c r="D19" s="19" t="s">
        <v>22</v>
      </c>
      <c r="E19" s="22">
        <v>2</v>
      </c>
      <c r="F19" s="19" t="s">
        <v>6</v>
      </c>
      <c r="G19" s="23" t="s">
        <v>6</v>
      </c>
      <c r="H19" s="26" t="s">
        <v>83</v>
      </c>
      <c r="I19" s="26" t="s">
        <v>82</v>
      </c>
    </row>
    <row r="20" spans="1:9" ht="20.100000000000001" customHeight="1" thickBot="1" x14ac:dyDescent="0.3">
      <c r="A20" s="98" t="s">
        <v>81</v>
      </c>
      <c r="B20" s="98"/>
      <c r="C20" s="98"/>
      <c r="D20" s="98"/>
      <c r="E20" s="98"/>
      <c r="F20" s="98"/>
      <c r="G20" s="98"/>
      <c r="H20" s="98"/>
      <c r="I20" s="98"/>
    </row>
    <row r="21" spans="1:9" ht="29.25" customHeight="1" thickBot="1" x14ac:dyDescent="0.3">
      <c r="A21" s="100" t="s">
        <v>125</v>
      </c>
      <c r="B21" s="101"/>
      <c r="C21" s="101"/>
      <c r="D21" s="101"/>
      <c r="E21" s="101"/>
      <c r="F21" s="101"/>
      <c r="G21" s="101"/>
      <c r="H21" s="101"/>
      <c r="I21" s="70">
        <v>127308</v>
      </c>
    </row>
    <row r="22" spans="1:9" ht="23.25" customHeight="1" thickBot="1" x14ac:dyDescent="0.3">
      <c r="A22" s="69" t="s">
        <v>90</v>
      </c>
      <c r="B22" s="68">
        <v>2500</v>
      </c>
      <c r="C22" s="107" t="s">
        <v>120</v>
      </c>
      <c r="D22" s="108"/>
      <c r="E22" s="68">
        <v>4229</v>
      </c>
      <c r="F22" s="81" t="s">
        <v>122</v>
      </c>
      <c r="G22" s="82"/>
      <c r="H22" s="83"/>
      <c r="I22" s="72">
        <v>34348.85</v>
      </c>
    </row>
    <row r="23" spans="1:9" ht="23.25" customHeight="1" thickBot="1" x14ac:dyDescent="0.3">
      <c r="A23" s="69" t="s">
        <v>91</v>
      </c>
      <c r="B23" s="68">
        <v>1883</v>
      </c>
      <c r="C23" s="107" t="s">
        <v>121</v>
      </c>
      <c r="D23" s="108"/>
      <c r="E23" s="71" t="s">
        <v>123</v>
      </c>
      <c r="F23" s="81" t="s">
        <v>124</v>
      </c>
      <c r="G23" s="82"/>
      <c r="H23" s="83"/>
      <c r="I23" s="73">
        <v>37879</v>
      </c>
    </row>
    <row r="24" spans="1:9" ht="18.75" customHeight="1" x14ac:dyDescent="0.25">
      <c r="A24" s="77"/>
      <c r="B24" s="77"/>
      <c r="C24" s="77"/>
      <c r="D24" s="77"/>
      <c r="E24" s="77"/>
      <c r="F24" s="77"/>
      <c r="G24" s="77"/>
      <c r="H24" s="77"/>
      <c r="I24" s="51"/>
    </row>
    <row r="25" spans="1:9" ht="20.100000000000001" customHeight="1" x14ac:dyDescent="0.25">
      <c r="A25" s="39" t="s">
        <v>36</v>
      </c>
      <c r="B25" s="27"/>
      <c r="C25" s="28"/>
      <c r="D25" s="28"/>
      <c r="E25" s="46"/>
      <c r="F25" s="40" t="s">
        <v>30</v>
      </c>
      <c r="G25" s="57"/>
      <c r="H25" s="58"/>
      <c r="I25" s="59"/>
    </row>
    <row r="26" spans="1:9" s="3" customFormat="1" ht="20.100000000000001" customHeight="1" x14ac:dyDescent="0.25">
      <c r="A26" s="32" t="s">
        <v>90</v>
      </c>
      <c r="B26" s="29"/>
      <c r="C26" s="52"/>
      <c r="D26" s="29">
        <v>2500</v>
      </c>
      <c r="E26" s="32"/>
      <c r="F26" s="31" t="s">
        <v>59</v>
      </c>
      <c r="G26" s="31"/>
      <c r="H26" s="60"/>
      <c r="I26" s="32">
        <v>42052.5</v>
      </c>
    </row>
    <row r="27" spans="1:9" ht="20.100000000000001" customHeight="1" x14ac:dyDescent="0.25">
      <c r="A27" s="29" t="s">
        <v>114</v>
      </c>
      <c r="B27" s="29"/>
      <c r="C27" s="30"/>
      <c r="D27" s="29">
        <v>1450</v>
      </c>
      <c r="E27" s="32"/>
      <c r="F27" s="31" t="s">
        <v>41</v>
      </c>
      <c r="G27" s="31"/>
      <c r="H27" s="60"/>
      <c r="I27" s="32">
        <v>39093.599999999999</v>
      </c>
    </row>
    <row r="28" spans="1:9" ht="20.100000000000001" customHeight="1" x14ac:dyDescent="0.25">
      <c r="A28" s="32" t="s">
        <v>87</v>
      </c>
      <c r="B28" s="29"/>
      <c r="C28" s="30"/>
      <c r="D28" s="29">
        <v>500</v>
      </c>
      <c r="E28" s="32"/>
      <c r="F28" s="31" t="s">
        <v>60</v>
      </c>
      <c r="G28" s="31"/>
      <c r="H28" s="60"/>
      <c r="I28" s="32">
        <v>20423.55</v>
      </c>
    </row>
    <row r="29" spans="1:9" ht="20.100000000000001" customHeight="1" x14ac:dyDescent="0.25">
      <c r="A29" s="29" t="s">
        <v>47</v>
      </c>
      <c r="B29" s="29"/>
      <c r="C29" s="30"/>
      <c r="D29" s="29">
        <v>5928.7095000000008</v>
      </c>
      <c r="E29" s="32"/>
      <c r="F29" s="31" t="s">
        <v>61</v>
      </c>
      <c r="G29" s="31"/>
      <c r="H29" s="60"/>
      <c r="I29" s="32">
        <v>916.24598887500008</v>
      </c>
    </row>
    <row r="30" spans="1:9" ht="20.100000000000001" customHeight="1" x14ac:dyDescent="0.25">
      <c r="A30" s="29" t="s">
        <v>34</v>
      </c>
      <c r="B30" s="29"/>
      <c r="C30" s="30"/>
      <c r="D30" s="29">
        <v>11897.865</v>
      </c>
      <c r="E30" s="32"/>
      <c r="F30" s="31" t="s">
        <v>63</v>
      </c>
      <c r="G30" s="31"/>
      <c r="H30" s="60"/>
      <c r="I30" s="32">
        <v>30101.734887840004</v>
      </c>
    </row>
    <row r="31" spans="1:9" ht="20.100000000000001" customHeight="1" x14ac:dyDescent="0.25">
      <c r="A31" s="29" t="s">
        <v>93</v>
      </c>
      <c r="B31" s="29">
        <v>3175</v>
      </c>
      <c r="C31" s="56" t="s">
        <v>94</v>
      </c>
      <c r="D31" s="29">
        <v>5116.6500000000005</v>
      </c>
      <c r="E31" s="32"/>
      <c r="F31" s="40" t="s">
        <v>31</v>
      </c>
      <c r="G31" s="57"/>
      <c r="H31" s="58"/>
      <c r="I31" s="35"/>
    </row>
    <row r="32" spans="1:9" ht="20.100000000000001" customHeight="1" x14ac:dyDescent="0.25">
      <c r="A32" s="29" t="s">
        <v>33</v>
      </c>
      <c r="B32" s="29"/>
      <c r="C32" s="29"/>
      <c r="D32" s="29">
        <v>5157.9885000000004</v>
      </c>
      <c r="E32" s="32"/>
      <c r="F32" s="31" t="s">
        <v>32</v>
      </c>
      <c r="G32" s="31"/>
      <c r="H32" s="60"/>
      <c r="I32" s="32">
        <v>28542.895045434001</v>
      </c>
    </row>
    <row r="33" spans="1:9" s="3" customFormat="1" ht="20.100000000000001" customHeight="1" x14ac:dyDescent="0.25">
      <c r="A33" s="29" t="s">
        <v>106</v>
      </c>
      <c r="B33" s="29">
        <v>19713</v>
      </c>
      <c r="C33" s="30" t="s">
        <v>95</v>
      </c>
      <c r="D33" s="29">
        <v>17524.5</v>
      </c>
      <c r="E33" s="32"/>
      <c r="F33" s="31" t="s">
        <v>96</v>
      </c>
      <c r="G33" s="32">
        <v>36644</v>
      </c>
      <c r="H33" s="60" t="s">
        <v>97</v>
      </c>
      <c r="I33" s="32">
        <v>58364.25</v>
      </c>
    </row>
    <row r="34" spans="1:9" ht="20.100000000000001" customHeight="1" x14ac:dyDescent="0.25">
      <c r="A34" s="29" t="s">
        <v>79</v>
      </c>
      <c r="B34" s="29"/>
      <c r="C34" s="29"/>
      <c r="D34" s="29">
        <v>10574.700372936</v>
      </c>
      <c r="E34" s="32"/>
      <c r="F34" s="40" t="s">
        <v>69</v>
      </c>
      <c r="G34" s="57"/>
      <c r="H34" s="58"/>
      <c r="I34" s="35"/>
    </row>
    <row r="35" spans="1:9" ht="20.100000000000001" customHeight="1" x14ac:dyDescent="0.25">
      <c r="A35" s="29" t="s">
        <v>64</v>
      </c>
      <c r="B35" s="29"/>
      <c r="C35" s="29"/>
      <c r="D35" s="29">
        <v>5618.4204037815007</v>
      </c>
      <c r="E35" s="32"/>
      <c r="F35" s="32" t="s">
        <v>98</v>
      </c>
      <c r="G35" s="32"/>
      <c r="H35" s="32"/>
      <c r="I35" s="32">
        <v>1588.15971405</v>
      </c>
    </row>
    <row r="36" spans="1:9" ht="20.100000000000001" customHeight="1" x14ac:dyDescent="0.25">
      <c r="A36" s="29" t="s">
        <v>48</v>
      </c>
      <c r="B36" s="29"/>
      <c r="C36" s="29"/>
      <c r="D36" s="29">
        <v>59878.507864959007</v>
      </c>
      <c r="E36" s="32"/>
      <c r="F36" s="32" t="s">
        <v>99</v>
      </c>
      <c r="G36" s="32"/>
      <c r="H36" s="32"/>
      <c r="I36" s="32">
        <v>1588.15971405</v>
      </c>
    </row>
    <row r="37" spans="1:9" ht="20.100000000000001" customHeight="1" x14ac:dyDescent="0.25">
      <c r="A37" s="99" t="s">
        <v>77</v>
      </c>
      <c r="B37" s="99"/>
      <c r="C37" s="99"/>
      <c r="D37" s="29">
        <v>10384.121207249998</v>
      </c>
      <c r="E37" s="32"/>
      <c r="F37" s="32" t="s">
        <v>100</v>
      </c>
      <c r="G37" s="32"/>
      <c r="H37" s="32"/>
      <c r="I37" s="32">
        <v>1588.15971405</v>
      </c>
    </row>
    <row r="38" spans="1:9" ht="20.100000000000001" customHeight="1" x14ac:dyDescent="0.25">
      <c r="A38" s="99" t="s">
        <v>78</v>
      </c>
      <c r="B38" s="99"/>
      <c r="C38" s="99"/>
      <c r="D38" s="29">
        <v>26876.549007000005</v>
      </c>
      <c r="E38" s="32"/>
      <c r="F38" s="40" t="s">
        <v>35</v>
      </c>
      <c r="G38" s="57"/>
      <c r="H38" s="57"/>
      <c r="I38" s="35"/>
    </row>
    <row r="39" spans="1:9" ht="20.100000000000001" customHeight="1" x14ac:dyDescent="0.25">
      <c r="A39" s="29" t="s">
        <v>62</v>
      </c>
      <c r="B39" s="29"/>
      <c r="C39" s="29"/>
      <c r="D39" s="29">
        <v>9162.4598887500015</v>
      </c>
      <c r="E39" s="32"/>
      <c r="F39" s="49" t="s">
        <v>24</v>
      </c>
      <c r="G39" s="79" t="s">
        <v>92</v>
      </c>
      <c r="H39" s="79"/>
      <c r="I39" s="32">
        <v>36750</v>
      </c>
    </row>
    <row r="40" spans="1:9" ht="21.75" customHeight="1" x14ac:dyDescent="0.25">
      <c r="A40" s="29" t="s">
        <v>74</v>
      </c>
      <c r="B40" s="29"/>
      <c r="C40" s="29"/>
      <c r="D40" s="29">
        <v>3054.15329625</v>
      </c>
      <c r="E40" s="32"/>
      <c r="F40" s="31" t="s">
        <v>37</v>
      </c>
      <c r="G40" s="31"/>
      <c r="H40" s="31"/>
      <c r="I40" s="32">
        <v>56184.617159999994</v>
      </c>
    </row>
    <row r="41" spans="1:9" ht="20.100000000000001" customHeight="1" x14ac:dyDescent="0.25">
      <c r="A41" s="29" t="s">
        <v>76</v>
      </c>
      <c r="B41" s="29"/>
      <c r="C41" s="29"/>
      <c r="D41" s="29">
        <v>610.83065924999994</v>
      </c>
      <c r="E41" s="32"/>
      <c r="F41" s="31" t="s">
        <v>110</v>
      </c>
      <c r="G41" s="31"/>
      <c r="H41" s="31"/>
      <c r="I41" s="32">
        <v>21945</v>
      </c>
    </row>
    <row r="42" spans="1:9" ht="20.100000000000001" customHeight="1" x14ac:dyDescent="0.25">
      <c r="A42" s="95" t="s">
        <v>75</v>
      </c>
      <c r="B42" s="95"/>
      <c r="C42" s="95"/>
      <c r="D42" s="95"/>
      <c r="E42" s="32"/>
      <c r="F42" s="78" t="s">
        <v>85</v>
      </c>
      <c r="G42" s="78"/>
      <c r="H42" s="78"/>
      <c r="I42" s="62">
        <v>43819.279988399998</v>
      </c>
    </row>
    <row r="43" spans="1:9" s="3" customFormat="1" ht="20.100000000000001" customHeight="1" x14ac:dyDescent="0.25">
      <c r="A43" s="33" t="s">
        <v>52</v>
      </c>
      <c r="B43" s="34"/>
      <c r="C43" s="34"/>
      <c r="D43" s="33">
        <v>5255</v>
      </c>
      <c r="E43" s="32"/>
      <c r="F43" s="78" t="s">
        <v>107</v>
      </c>
      <c r="G43" s="78"/>
      <c r="H43" s="78"/>
      <c r="I43" s="62">
        <f>I41+I42</f>
        <v>65764.279988399998</v>
      </c>
    </row>
    <row r="44" spans="1:9" ht="20.100000000000001" customHeight="1" x14ac:dyDescent="0.25">
      <c r="A44" s="33" t="s">
        <v>53</v>
      </c>
      <c r="B44" s="34"/>
      <c r="C44" s="34"/>
      <c r="D44" s="33">
        <v>8795</v>
      </c>
      <c r="E44" s="32"/>
      <c r="F44" s="31" t="s">
        <v>101</v>
      </c>
      <c r="G44" s="61"/>
      <c r="H44" s="61"/>
      <c r="I44" s="62">
        <v>56780.85</v>
      </c>
    </row>
    <row r="45" spans="1:9" ht="20.100000000000001" customHeight="1" x14ac:dyDescent="0.25">
      <c r="A45" s="32" t="s">
        <v>105</v>
      </c>
      <c r="B45" s="30"/>
      <c r="C45" s="34"/>
      <c r="D45" s="33">
        <v>12480</v>
      </c>
      <c r="E45" s="32"/>
      <c r="F45" s="31" t="s">
        <v>102</v>
      </c>
      <c r="G45" s="31"/>
      <c r="H45" s="31"/>
      <c r="I45" s="62">
        <v>71246.7</v>
      </c>
    </row>
    <row r="46" spans="1:9" ht="19.5" customHeight="1" x14ac:dyDescent="0.25">
      <c r="A46" s="64" t="s">
        <v>112</v>
      </c>
      <c r="B46" s="64"/>
      <c r="C46" s="64"/>
      <c r="D46" s="64"/>
      <c r="E46" s="32"/>
      <c r="F46" s="31" t="s">
        <v>103</v>
      </c>
      <c r="G46" s="32">
        <v>32375</v>
      </c>
      <c r="H46" s="53" t="s">
        <v>104</v>
      </c>
      <c r="I46" s="32">
        <v>27489</v>
      </c>
    </row>
    <row r="47" spans="1:9" ht="20.100000000000001" customHeight="1" x14ac:dyDescent="0.25">
      <c r="A47" s="32" t="s">
        <v>38</v>
      </c>
      <c r="B47" s="32"/>
      <c r="C47" s="32"/>
      <c r="D47" s="29">
        <v>30008.888627634005</v>
      </c>
      <c r="E47" s="32"/>
      <c r="F47" s="31" t="s">
        <v>72</v>
      </c>
      <c r="G47" s="32"/>
      <c r="H47" s="63" t="s">
        <v>73</v>
      </c>
      <c r="I47" s="32">
        <v>17714.089118250002</v>
      </c>
    </row>
    <row r="48" spans="1:9" ht="20.100000000000001" customHeight="1" x14ac:dyDescent="0.25">
      <c r="A48" s="32" t="s">
        <v>39</v>
      </c>
      <c r="B48" s="32"/>
      <c r="C48" s="32"/>
      <c r="D48" s="29">
        <v>5948.2689597765002</v>
      </c>
      <c r="E48" s="32"/>
      <c r="F48" s="31" t="s">
        <v>65</v>
      </c>
      <c r="G48" s="31"/>
      <c r="H48" s="31"/>
      <c r="I48" s="32">
        <v>41438.751923520002</v>
      </c>
    </row>
    <row r="49" spans="1:9" ht="20.100000000000001" customHeight="1" x14ac:dyDescent="0.25">
      <c r="A49" s="32" t="s">
        <v>40</v>
      </c>
      <c r="B49" s="32"/>
      <c r="C49" s="32"/>
      <c r="D49" s="29">
        <v>7270.1065063935002</v>
      </c>
      <c r="E49" s="32"/>
      <c r="F49" s="31" t="s">
        <v>66</v>
      </c>
      <c r="G49" s="31"/>
      <c r="H49" s="31"/>
      <c r="I49" s="32">
        <v>49428.416946510006</v>
      </c>
    </row>
    <row r="50" spans="1:9" s="12" customFormat="1" ht="20.100000000000001" customHeight="1" x14ac:dyDescent="0.25">
      <c r="A50" s="32" t="s">
        <v>46</v>
      </c>
      <c r="B50" s="32"/>
      <c r="C50" s="32"/>
      <c r="D50" s="29">
        <v>3965.5126398510001</v>
      </c>
      <c r="E50" s="32"/>
      <c r="F50" s="31" t="s">
        <v>67</v>
      </c>
      <c r="G50" s="31"/>
      <c r="H50" s="31"/>
      <c r="I50" s="32">
        <v>52482.570242760004</v>
      </c>
    </row>
    <row r="51" spans="1:9" ht="20.100000000000001" customHeight="1" x14ac:dyDescent="0.25">
      <c r="A51" s="29" t="s">
        <v>111</v>
      </c>
      <c r="B51" s="29"/>
      <c r="C51" s="29"/>
      <c r="D51" s="29">
        <v>3324</v>
      </c>
      <c r="E51" s="32"/>
      <c r="F51" s="88" t="s">
        <v>55</v>
      </c>
      <c r="G51" s="89"/>
      <c r="H51" s="89"/>
      <c r="I51" s="36"/>
    </row>
    <row r="52" spans="1:9" ht="20.100000000000001" customHeight="1" x14ac:dyDescent="0.25">
      <c r="A52" s="41" t="s">
        <v>45</v>
      </c>
      <c r="B52" s="38"/>
      <c r="C52" s="38"/>
      <c r="D52" s="38"/>
      <c r="E52" s="32"/>
      <c r="F52" s="84"/>
      <c r="G52" s="85"/>
      <c r="H52" s="85"/>
      <c r="I52" s="37">
        <v>24457</v>
      </c>
    </row>
    <row r="53" spans="1:9" ht="20.100000000000001" customHeight="1" x14ac:dyDescent="0.25">
      <c r="A53" s="80" t="s">
        <v>117</v>
      </c>
      <c r="B53" s="80"/>
      <c r="C53" s="80"/>
      <c r="D53" s="80"/>
      <c r="E53" s="32"/>
      <c r="F53" s="90" t="s">
        <v>58</v>
      </c>
      <c r="G53" s="91"/>
      <c r="H53" s="91"/>
      <c r="I53" s="92"/>
    </row>
    <row r="54" spans="1:9" ht="20.100000000000001" customHeight="1" x14ac:dyDescent="0.25">
      <c r="A54" s="74" t="s">
        <v>116</v>
      </c>
      <c r="B54" s="74"/>
      <c r="C54" s="74"/>
      <c r="D54" s="74"/>
      <c r="E54" s="32"/>
      <c r="F54" s="84" t="s">
        <v>89</v>
      </c>
      <c r="G54" s="85"/>
      <c r="H54" s="85"/>
      <c r="I54" s="37">
        <v>11898</v>
      </c>
    </row>
    <row r="55" spans="1:9" ht="22.5" customHeight="1" x14ac:dyDescent="0.25">
      <c r="A55" s="74" t="s">
        <v>118</v>
      </c>
      <c r="B55" s="74"/>
      <c r="C55" s="74"/>
      <c r="D55" s="74"/>
      <c r="E55" s="32"/>
      <c r="F55" s="40" t="s">
        <v>49</v>
      </c>
      <c r="G55" s="57"/>
      <c r="H55" s="57"/>
      <c r="I55" s="35"/>
    </row>
    <row r="56" spans="1:9" ht="22.5" customHeight="1" x14ac:dyDescent="0.25">
      <c r="A56" s="80" t="s">
        <v>119</v>
      </c>
      <c r="B56" s="80"/>
      <c r="C56" s="80"/>
      <c r="D56" s="80"/>
      <c r="E56" s="32"/>
      <c r="F56" s="31" t="s">
        <v>44</v>
      </c>
      <c r="G56" s="31"/>
      <c r="H56" s="31"/>
      <c r="I56" s="32">
        <v>2199</v>
      </c>
    </row>
    <row r="57" spans="1:9" ht="20.100000000000001" customHeight="1" x14ac:dyDescent="0.25">
      <c r="A57" s="67"/>
      <c r="B57" s="67"/>
      <c r="C57" s="67"/>
      <c r="D57" s="67"/>
      <c r="E57" s="32"/>
      <c r="F57" s="31" t="s">
        <v>108</v>
      </c>
      <c r="G57" s="31"/>
      <c r="H57" s="31"/>
      <c r="I57" s="32">
        <f>5947/4</f>
        <v>1486.75</v>
      </c>
    </row>
    <row r="58" spans="1:9" ht="20.100000000000001" customHeight="1" x14ac:dyDescent="0.25">
      <c r="A58" s="65"/>
      <c r="B58" s="65"/>
      <c r="C58" s="56"/>
      <c r="D58" s="65"/>
      <c r="E58" s="32"/>
      <c r="F58" s="31" t="s">
        <v>56</v>
      </c>
      <c r="G58" s="31"/>
      <c r="H58" s="31"/>
      <c r="I58" s="32">
        <v>641</v>
      </c>
    </row>
    <row r="59" spans="1:9" ht="20.100000000000001" customHeight="1" x14ac:dyDescent="0.25">
      <c r="A59" s="65"/>
      <c r="B59" s="66"/>
      <c r="C59" s="56"/>
      <c r="D59" s="65"/>
      <c r="E59" s="32"/>
      <c r="F59" s="31" t="s">
        <v>109</v>
      </c>
      <c r="G59" s="31"/>
      <c r="H59" s="32">
        <v>6743</v>
      </c>
      <c r="I59" s="32">
        <v>82</v>
      </c>
    </row>
    <row r="60" spans="1:9" ht="20.100000000000001" customHeight="1" x14ac:dyDescent="0.25">
      <c r="A60" s="65"/>
      <c r="B60" s="66"/>
      <c r="C60" s="56"/>
      <c r="D60" s="65"/>
      <c r="E60" s="32"/>
      <c r="F60" s="31" t="s">
        <v>50</v>
      </c>
      <c r="G60" s="31"/>
      <c r="H60" s="31"/>
      <c r="I60" s="32">
        <v>82</v>
      </c>
    </row>
    <row r="61" spans="1:9" ht="20.100000000000001" customHeight="1" x14ac:dyDescent="0.25">
      <c r="A61" s="76"/>
      <c r="B61" s="76"/>
      <c r="C61" s="76"/>
      <c r="D61" s="76"/>
    </row>
    <row r="62" spans="1:9" ht="20.100000000000001" customHeight="1" x14ac:dyDescent="0.25">
      <c r="A62" s="75"/>
      <c r="B62" s="75"/>
      <c r="C62" s="75"/>
      <c r="D62" s="75"/>
    </row>
    <row r="73" spans="1:9" ht="20.100000000000001" customHeight="1" x14ac:dyDescent="0.25">
      <c r="F73" s="47"/>
      <c r="G73" s="47"/>
      <c r="H73" s="47"/>
      <c r="I73" s="48"/>
    </row>
    <row r="80" spans="1:9" ht="20.100000000000001" customHeight="1" x14ac:dyDescent="0.25">
      <c r="A80" s="2" t="s">
        <v>113</v>
      </c>
    </row>
    <row r="81" spans="1:4" ht="20.100000000000001" customHeight="1" x14ac:dyDescent="0.25">
      <c r="A81" s="32" t="s">
        <v>90</v>
      </c>
      <c r="B81" s="29"/>
      <c r="C81" s="52"/>
      <c r="D81" s="29">
        <v>2500</v>
      </c>
    </row>
    <row r="82" spans="1:4" ht="20.100000000000001" customHeight="1" x14ac:dyDescent="0.25">
      <c r="A82" s="29" t="s">
        <v>54</v>
      </c>
      <c r="B82" s="29"/>
      <c r="C82" s="30"/>
      <c r="D82" s="29">
        <v>1585.2585000000001</v>
      </c>
    </row>
    <row r="83" spans="1:4" ht="20.100000000000001" customHeight="1" x14ac:dyDescent="0.25">
      <c r="A83" s="32" t="s">
        <v>87</v>
      </c>
      <c r="B83" s="29"/>
      <c r="C83" s="30"/>
      <c r="D83" s="29">
        <v>611.18400000000008</v>
      </c>
    </row>
  </sheetData>
  <mergeCells count="40">
    <mergeCell ref="C1:I2"/>
    <mergeCell ref="A13:B13"/>
    <mergeCell ref="A3:I3"/>
    <mergeCell ref="A4:I4"/>
    <mergeCell ref="A14:B14"/>
    <mergeCell ref="A10:B10"/>
    <mergeCell ref="A9:B9"/>
    <mergeCell ref="A11:B11"/>
    <mergeCell ref="A12:B12"/>
    <mergeCell ref="H5:I5"/>
    <mergeCell ref="A7:B7"/>
    <mergeCell ref="A8:B8"/>
    <mergeCell ref="A6:B6"/>
    <mergeCell ref="C22:D22"/>
    <mergeCell ref="C23:D23"/>
    <mergeCell ref="F23:H23"/>
    <mergeCell ref="F54:H54"/>
    <mergeCell ref="A15:B15"/>
    <mergeCell ref="F51:H52"/>
    <mergeCell ref="F53:I53"/>
    <mergeCell ref="A16:B16"/>
    <mergeCell ref="A19:B19"/>
    <mergeCell ref="A42:D42"/>
    <mergeCell ref="A17:B17"/>
    <mergeCell ref="A18:B18"/>
    <mergeCell ref="A20:I20"/>
    <mergeCell ref="A37:C37"/>
    <mergeCell ref="A38:C38"/>
    <mergeCell ref="F22:H22"/>
    <mergeCell ref="A21:H21"/>
    <mergeCell ref="A55:D55"/>
    <mergeCell ref="A62:D62"/>
    <mergeCell ref="A61:D61"/>
    <mergeCell ref="A24:H24"/>
    <mergeCell ref="F42:H42"/>
    <mergeCell ref="G39:H39"/>
    <mergeCell ref="F43:H43"/>
    <mergeCell ref="A53:D53"/>
    <mergeCell ref="A54:D54"/>
    <mergeCell ref="A56:D56"/>
  </mergeCells>
  <printOptions horizontalCentered="1"/>
  <pageMargins left="0.25" right="0.25" top="0.1" bottom="0.1" header="0" footer="0"/>
  <pageSetup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6" sqref="A6"/>
    </sheetView>
  </sheetViews>
  <sheetFormatPr defaultRowHeight="15" x14ac:dyDescent="0.25"/>
  <cols>
    <col min="1" max="1" width="145.42578125" customWidth="1"/>
  </cols>
  <sheetData>
    <row r="1" spans="1:1" ht="375" x14ac:dyDescent="0.25">
      <c r="A1" s="50" t="s">
        <v>86</v>
      </c>
    </row>
    <row r="3" spans="1:1" x14ac:dyDescent="0.25">
      <c r="A3" t="s">
        <v>88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DBB70C69432438825377BE277E751" ma:contentTypeVersion="14" ma:contentTypeDescription="Create a new document." ma:contentTypeScope="" ma:versionID="3b34965985b617efc15741ac89221b26">
  <xsd:schema xmlns:xsd="http://www.w3.org/2001/XMLSchema" xmlns:xs="http://www.w3.org/2001/XMLSchema" xmlns:p="http://schemas.microsoft.com/office/2006/metadata/properties" xmlns:ns2="e06d7fee-4f85-4e4f-8920-d69c5773e039" xmlns:ns3="337fce73-22d2-4d60-9067-25269199283b" targetNamespace="http://schemas.microsoft.com/office/2006/metadata/properties" ma:root="true" ma:fieldsID="9377eb81d67fcbb8ae7b0568e756019f" ns2:_="" ns3:_="">
    <xsd:import namespace="e06d7fee-4f85-4e4f-8920-d69c5773e039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6d7fee-4f85-4e4f-8920-d69c5773e0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06d7fee-4f85-4e4f-8920-d69c5773e039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Props1.xml><?xml version="1.0" encoding="utf-8"?>
<ds:datastoreItem xmlns:ds="http://schemas.openxmlformats.org/officeDocument/2006/customXml" ds:itemID="{F9CCF9E0-7C2C-47B3-AA25-7562613C5112}"/>
</file>

<file path=customXml/itemProps2.xml><?xml version="1.0" encoding="utf-8"?>
<ds:datastoreItem xmlns:ds="http://schemas.openxmlformats.org/officeDocument/2006/customXml" ds:itemID="{7A4D5813-D915-43C3-A95F-CAF7E26521F5}"/>
</file>

<file path=customXml/itemProps3.xml><?xml version="1.0" encoding="utf-8"?>
<ds:datastoreItem xmlns:ds="http://schemas.openxmlformats.org/officeDocument/2006/customXml" ds:itemID="{02D953C9-35BE-4009-8189-35679D631B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Increase Notes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kay albert</dc:creator>
  <cp:lastModifiedBy>Allison Albert</cp:lastModifiedBy>
  <cp:lastPrinted>2024-12-12T22:00:49Z</cp:lastPrinted>
  <dcterms:created xsi:type="dcterms:W3CDTF">2018-07-12T20:31:14Z</dcterms:created>
  <dcterms:modified xsi:type="dcterms:W3CDTF">2025-03-04T20:24:02Z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0x01010032EDBB70C69432438825377BE277E751</vt:lpwstr>
  </property>
</Properties>
</file>